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01-1-0502-06\Downloads\"/>
    </mc:Choice>
  </mc:AlternateContent>
  <xr:revisionPtr revIDLastSave="0" documentId="13_ncr:1_{5A3AF4F4-B2E6-48A5-A042-102325261085}" xr6:coauthVersionLast="47" xr6:coauthVersionMax="47" xr10:uidLastSave="{00000000-0000-0000-0000-000000000000}"/>
  <bookViews>
    <workbookView xWindow="-120" yWindow="-120" windowWidth="29040" windowHeight="15720" xr2:uid="{3E0376AE-4C98-4053-A09D-9499307CC79C}"/>
  </bookViews>
  <sheets>
    <sheet name="Memoria Virtual" sheetId="1" r:id="rId1"/>
    <sheet name="Hoja1" sheetId="3" r:id="rId2"/>
    <sheet name="REEMPLAZO DE PÁGINAS FIFO- LRU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9" i="1"/>
  <c r="F13" i="3"/>
  <c r="F10" i="3"/>
  <c r="F18" i="3"/>
  <c r="F11" i="3"/>
  <c r="F12" i="3"/>
  <c r="F14" i="3"/>
  <c r="F15" i="3"/>
  <c r="F16" i="3"/>
  <c r="F17" i="3"/>
  <c r="F19" i="3"/>
  <c r="F20" i="3"/>
  <c r="F21" i="3"/>
  <c r="F22" i="3"/>
  <c r="F23" i="3"/>
  <c r="F24" i="3"/>
  <c r="F9" i="3"/>
  <c r="F5" i="3"/>
</calcChain>
</file>

<file path=xl/sharedStrings.xml><?xml version="1.0" encoding="utf-8"?>
<sst xmlns="http://schemas.openxmlformats.org/spreadsheetml/2006/main" count="179" uniqueCount="105">
  <si>
    <t>MEMORIA VIRTUAL -PAGINACIÒN -Tabla de Pàginas y MMU</t>
  </si>
  <si>
    <t>3bits</t>
  </si>
  <si>
    <t>12 bits</t>
  </si>
  <si>
    <t>Nº Marco</t>
  </si>
  <si>
    <t>Desplazamiento</t>
  </si>
  <si>
    <t>Direccion Fisica de 15 bits</t>
  </si>
  <si>
    <t>000000000100</t>
  </si>
  <si>
    <t>MEMORIA EXTERNA</t>
  </si>
  <si>
    <t>Nº Pagina</t>
  </si>
  <si>
    <t xml:space="preserve">Nº Marco </t>
  </si>
  <si>
    <t>Bit de
 Presencia/
Ausencia</t>
  </si>
  <si>
    <t>Espacio de direcciones virtuales</t>
  </si>
  <si>
    <t>000</t>
  </si>
  <si>
    <t>Pag 15</t>
  </si>
  <si>
    <t>60K - 64K</t>
  </si>
  <si>
    <t>Pag 14</t>
  </si>
  <si>
    <t>56K - 60K</t>
  </si>
  <si>
    <t>Pag 13</t>
  </si>
  <si>
    <t>52K - 56K</t>
  </si>
  <si>
    <t>Pag 12</t>
  </si>
  <si>
    <t>48K - 52K</t>
  </si>
  <si>
    <t>111</t>
  </si>
  <si>
    <t>Pag 11</t>
  </si>
  <si>
    <t>44K - 48K</t>
  </si>
  <si>
    <t>Memoria RAM</t>
  </si>
  <si>
    <t>Pag 10</t>
  </si>
  <si>
    <t>40K - 44K</t>
  </si>
  <si>
    <t>101</t>
  </si>
  <si>
    <t>Espacio de direcciones Fìsicas</t>
  </si>
  <si>
    <t>Pag 9</t>
  </si>
  <si>
    <t>36K - 40K</t>
  </si>
  <si>
    <t>Pag 8</t>
  </si>
  <si>
    <t>32K - 36K</t>
  </si>
  <si>
    <t>M7</t>
  </si>
  <si>
    <t>28K - 32K</t>
  </si>
  <si>
    <t>Pag 7</t>
  </si>
  <si>
    <t>M6</t>
  </si>
  <si>
    <t>24K - 28K</t>
  </si>
  <si>
    <t>Pag 6</t>
  </si>
  <si>
    <t>011</t>
  </si>
  <si>
    <t>M5</t>
  </si>
  <si>
    <t>20K - 24K</t>
  </si>
  <si>
    <t>Pag 5</t>
  </si>
  <si>
    <t>100</t>
  </si>
  <si>
    <t>M4</t>
  </si>
  <si>
    <t>16K - 20K</t>
  </si>
  <si>
    <t>Pag 4</t>
  </si>
  <si>
    <t>M3</t>
  </si>
  <si>
    <t>12K - 16K</t>
  </si>
  <si>
    <t>Pag 3</t>
  </si>
  <si>
    <t>110</t>
  </si>
  <si>
    <t>M2</t>
  </si>
  <si>
    <t>8K - 12K</t>
  </si>
  <si>
    <t>Pag 2</t>
  </si>
  <si>
    <t>001</t>
  </si>
  <si>
    <t>M1</t>
  </si>
  <si>
    <t>4K - 8K</t>
  </si>
  <si>
    <t>Pag 1</t>
  </si>
  <si>
    <t>010</t>
  </si>
  <si>
    <t>M0</t>
  </si>
  <si>
    <t>0K - 4K</t>
  </si>
  <si>
    <t>Pag 0</t>
  </si>
  <si>
    <t>4 bits</t>
  </si>
  <si>
    <t>Direccion virtual de 16 bits</t>
  </si>
  <si>
    <t>0010</t>
  </si>
  <si>
    <t>Memoria  Secundaria</t>
  </si>
  <si>
    <t>LRU</t>
  </si>
  <si>
    <t>Memoria Virtual</t>
  </si>
  <si>
    <t>Memoria Principal</t>
  </si>
  <si>
    <t>Página 0</t>
  </si>
  <si>
    <t>Marco 0</t>
  </si>
  <si>
    <t>Página 1</t>
  </si>
  <si>
    <t>Marco 1</t>
  </si>
  <si>
    <t>Página 2</t>
  </si>
  <si>
    <t>Marco 2</t>
  </si>
  <si>
    <t>Página 3</t>
  </si>
  <si>
    <t>Marco 3</t>
  </si>
  <si>
    <t>Página 4</t>
  </si>
  <si>
    <t>Página 5</t>
  </si>
  <si>
    <t>Página 6</t>
  </si>
  <si>
    <t>Página 7</t>
  </si>
  <si>
    <t>FIFO</t>
  </si>
  <si>
    <t>Página 8</t>
  </si>
  <si>
    <t>Página 9</t>
  </si>
  <si>
    <t>Página 10</t>
  </si>
  <si>
    <t>Página 11</t>
  </si>
  <si>
    <t>Página 12</t>
  </si>
  <si>
    <t>Página 13</t>
  </si>
  <si>
    <t>Página 14</t>
  </si>
  <si>
    <t>Página 15</t>
  </si>
  <si>
    <t>Decimal</t>
  </si>
  <si>
    <t>pag 2</t>
  </si>
  <si>
    <t>pag 1</t>
  </si>
  <si>
    <t>pag 4</t>
  </si>
  <si>
    <t>pag 0</t>
  </si>
  <si>
    <t>pag 3</t>
  </si>
  <si>
    <t>pag 5</t>
  </si>
  <si>
    <t>pag9</t>
  </si>
  <si>
    <t>pag 11</t>
  </si>
  <si>
    <t>X</t>
  </si>
  <si>
    <t>Marco en RAM</t>
  </si>
  <si>
    <t>F</t>
  </si>
  <si>
    <t>FALLO/ACIERTO</t>
  </si>
  <si>
    <t>A</t>
  </si>
  <si>
    <r>
      <t xml:space="preserve">Una computadora tiene 16 páginas de espacio de direcciones virtual pero sólo cuatro marcos de página. Inicialmente, la memoria está vacía. Un programa hace referencia a las páginas virtuales en el orden 0,7,2,7,5,8,9,2,4.
</t>
    </r>
    <r>
      <rPr>
        <b/>
        <sz val="16"/>
        <color theme="1"/>
        <rFont val="Aptos Narrow"/>
        <family val="2"/>
        <scheme val="minor"/>
      </rPr>
      <t>¿Cuáles referencias causan un fallo de página con LRU?
¿Cuáles referencias causan un fallo de página con FIFO?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</si>
</sst>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9" tint="0.3999755851924192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3" borderId="1" xfId="0" applyFill="1" applyBorder="1"/>
    <xf numFmtId="0" fontId="0" fillId="4" borderId="1" xfId="0" applyFill="1" applyBorder="1"/>
    <xf numFmtId="0" fontId="3" fillId="0" borderId="1" xfId="0" applyFont="1" applyBorder="1"/>
    <xf numFmtId="0" fontId="0" fillId="6" borderId="1" xfId="0" applyFill="1" applyBorder="1"/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9" fontId="0" fillId="0" borderId="1" xfId="0" applyNumberFormat="1" applyBorder="1"/>
    <xf numFmtId="0" fontId="6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0" fontId="7" fillId="0" borderId="0" xfId="0" applyFont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0" fillId="5" borderId="3" xfId="0" applyNumberFormat="1" applyFill="1" applyBorder="1" applyAlignment="1">
      <alignment horizontal="center"/>
    </xf>
    <xf numFmtId="49" fontId="0" fillId="5" borderId="4" xfId="0" applyNumberForma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9" borderId="7" xfId="0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12" fillId="0" borderId="1" xfId="0" applyFont="1" applyBorder="1"/>
    <xf numFmtId="0" fontId="12" fillId="9" borderId="1" xfId="0" applyFont="1" applyFill="1" applyBorder="1"/>
    <xf numFmtId="0" fontId="7" fillId="7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457200</xdr:colOff>
      <xdr:row>20</xdr:row>
      <xdr:rowOff>33336</xdr:rowOff>
    </xdr:from>
    <xdr:ext cx="3106271" cy="56057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A630DCE-624E-C490-8BE6-13997D3EA467}"/>
            </a:ext>
          </a:extLst>
        </xdr:cNvPr>
        <xdr:cNvSpPr txBox="1"/>
      </xdr:nvSpPr>
      <xdr:spPr>
        <a:xfrm>
          <a:off x="8458200" y="3462336"/>
          <a:ext cx="3106271" cy="560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s-CO" sz="1100"/>
        </a:p>
      </xdr:txBody>
    </xdr:sp>
    <xdr:clientData/>
  </xdr:oneCellAnchor>
  <xdr:oneCellAnchor>
    <xdr:from>
      <xdr:col>1</xdr:col>
      <xdr:colOff>230125</xdr:colOff>
      <xdr:row>0</xdr:row>
      <xdr:rowOff>145442</xdr:rowOff>
    </xdr:from>
    <xdr:ext cx="169855" cy="177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A61BE64B-0179-0AF3-C76A-E6AB2B5C6929}"/>
                </a:ext>
              </a:extLst>
            </xdr:cNvPr>
            <xdr:cNvSpPr txBox="1"/>
          </xdr:nvSpPr>
          <xdr:spPr>
            <a:xfrm>
              <a:off x="992125" y="145442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3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A61BE64B-0179-0AF3-C76A-E6AB2B5C6929}"/>
                </a:ext>
              </a:extLst>
            </xdr:cNvPr>
            <xdr:cNvSpPr txBox="1"/>
          </xdr:nvSpPr>
          <xdr:spPr>
            <a:xfrm>
              <a:off x="992125" y="145442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3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2</xdr:col>
      <xdr:colOff>238008</xdr:colOff>
      <xdr:row>0</xdr:row>
      <xdr:rowOff>173031</xdr:rowOff>
    </xdr:from>
    <xdr:ext cx="169855" cy="177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D34907-0E7F-49BF-A09A-CC2AB5BBEACE}"/>
                </a:ext>
              </a:extLst>
            </xdr:cNvPr>
            <xdr:cNvSpPr txBox="1"/>
          </xdr:nvSpPr>
          <xdr:spPr>
            <a:xfrm>
              <a:off x="1381008" y="173031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D34907-0E7F-49BF-A09A-CC2AB5BBEACE}"/>
                </a:ext>
              </a:extLst>
            </xdr:cNvPr>
            <xdr:cNvSpPr txBox="1"/>
          </xdr:nvSpPr>
          <xdr:spPr>
            <a:xfrm>
              <a:off x="1381008" y="173031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3</xdr:col>
      <xdr:colOff>232753</xdr:colOff>
      <xdr:row>0</xdr:row>
      <xdr:rowOff>154638</xdr:rowOff>
    </xdr:from>
    <xdr:ext cx="166841" cy="17684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35DF46BC-E136-41A1-BA93-8C1F19564F69}"/>
                </a:ext>
              </a:extLst>
            </xdr:cNvPr>
            <xdr:cNvSpPr txBox="1"/>
          </xdr:nvSpPr>
          <xdr:spPr>
            <a:xfrm>
              <a:off x="1756753" y="154638"/>
              <a:ext cx="166841" cy="1768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35DF46BC-E136-41A1-BA93-8C1F19564F69}"/>
                </a:ext>
              </a:extLst>
            </xdr:cNvPr>
            <xdr:cNvSpPr txBox="1"/>
          </xdr:nvSpPr>
          <xdr:spPr>
            <a:xfrm>
              <a:off x="1756753" y="154638"/>
              <a:ext cx="166841" cy="1768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1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4</xdr:col>
      <xdr:colOff>249620</xdr:colOff>
      <xdr:row>0</xdr:row>
      <xdr:rowOff>157655</xdr:rowOff>
    </xdr:from>
    <xdr:ext cx="169855" cy="177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1B0D559D-35C6-42FE-B465-8F5C94071CEE}"/>
                </a:ext>
              </a:extLst>
            </xdr:cNvPr>
            <xdr:cNvSpPr txBox="1"/>
          </xdr:nvSpPr>
          <xdr:spPr>
            <a:xfrm>
              <a:off x="2154620" y="157655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1B0D559D-35C6-42FE-B465-8F5C94071CEE}"/>
                </a:ext>
              </a:extLst>
            </xdr:cNvPr>
            <xdr:cNvSpPr txBox="1"/>
          </xdr:nvSpPr>
          <xdr:spPr>
            <a:xfrm>
              <a:off x="2154620" y="157655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0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2</xdr:col>
      <xdr:colOff>178888</xdr:colOff>
      <xdr:row>5</xdr:row>
      <xdr:rowOff>159894</xdr:rowOff>
    </xdr:from>
    <xdr:ext cx="169855" cy="177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CuadroTexto 9">
              <a:extLst>
                <a:ext uri="{FF2B5EF4-FFF2-40B4-BE49-F238E27FC236}">
                  <a16:creationId xmlns:a16="http://schemas.microsoft.com/office/drawing/2014/main" id="{C5F4269B-3BEA-4D6D-B802-A42284BCC08D}"/>
                </a:ext>
              </a:extLst>
            </xdr:cNvPr>
            <xdr:cNvSpPr txBox="1"/>
          </xdr:nvSpPr>
          <xdr:spPr>
            <a:xfrm>
              <a:off x="1321888" y="1112394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10" name="CuadroTexto 9">
              <a:extLst>
                <a:ext uri="{FF2B5EF4-FFF2-40B4-BE49-F238E27FC236}">
                  <a16:creationId xmlns:a16="http://schemas.microsoft.com/office/drawing/2014/main" id="{C5F4269B-3BEA-4D6D-B802-A42284BCC08D}"/>
                </a:ext>
              </a:extLst>
            </xdr:cNvPr>
            <xdr:cNvSpPr txBox="1"/>
          </xdr:nvSpPr>
          <xdr:spPr>
            <a:xfrm>
              <a:off x="1321888" y="1112394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3</xdr:col>
      <xdr:colOff>173632</xdr:colOff>
      <xdr:row>5</xdr:row>
      <xdr:rowOff>148069</xdr:rowOff>
    </xdr:from>
    <xdr:ext cx="166841" cy="17684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6EA7BDAB-2045-4B23-8876-A7752AD968FA}"/>
                </a:ext>
              </a:extLst>
            </xdr:cNvPr>
            <xdr:cNvSpPr txBox="1"/>
          </xdr:nvSpPr>
          <xdr:spPr>
            <a:xfrm>
              <a:off x="1697632" y="1100569"/>
              <a:ext cx="166841" cy="1768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6EA7BDAB-2045-4B23-8876-A7752AD968FA}"/>
                </a:ext>
              </a:extLst>
            </xdr:cNvPr>
            <xdr:cNvSpPr txBox="1"/>
          </xdr:nvSpPr>
          <xdr:spPr>
            <a:xfrm>
              <a:off x="1697632" y="1100569"/>
              <a:ext cx="166841" cy="1768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1</a:t>
              </a:r>
              <a:endParaRPr lang="es-CO" sz="1100"/>
            </a:p>
          </xdr:txBody>
        </xdr:sp>
      </mc:Fallback>
    </mc:AlternateContent>
    <xdr:clientData/>
  </xdr:oneCellAnchor>
  <xdr:oneCellAnchor>
    <xdr:from>
      <xdr:col>4</xdr:col>
      <xdr:colOff>137949</xdr:colOff>
      <xdr:row>5</xdr:row>
      <xdr:rowOff>183931</xdr:rowOff>
    </xdr:from>
    <xdr:ext cx="169855" cy="177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CuadroTexto 11">
              <a:extLst>
                <a:ext uri="{FF2B5EF4-FFF2-40B4-BE49-F238E27FC236}">
                  <a16:creationId xmlns:a16="http://schemas.microsoft.com/office/drawing/2014/main" id="{578E5940-A0CB-47FA-8DAF-EB6B0FC32A29}"/>
                </a:ext>
              </a:extLst>
            </xdr:cNvPr>
            <xdr:cNvSpPr txBox="1"/>
          </xdr:nvSpPr>
          <xdr:spPr>
            <a:xfrm>
              <a:off x="2042949" y="1136431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2</m:t>
                        </m:r>
                      </m:e>
                      <m:sup>
                        <m:r>
                          <a:rPr lang="es-E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s-CO" sz="1100"/>
            </a:p>
          </xdr:txBody>
        </xdr:sp>
      </mc:Choice>
      <mc:Fallback>
        <xdr:sp macro="" textlink="">
          <xdr:nvSpPr>
            <xdr:cNvPr id="12" name="CuadroTexto 11">
              <a:extLst>
                <a:ext uri="{FF2B5EF4-FFF2-40B4-BE49-F238E27FC236}">
                  <a16:creationId xmlns:a16="http://schemas.microsoft.com/office/drawing/2014/main" id="{578E5940-A0CB-47FA-8DAF-EB6B0FC32A29}"/>
                </a:ext>
              </a:extLst>
            </xdr:cNvPr>
            <xdr:cNvSpPr txBox="1"/>
          </xdr:nvSpPr>
          <xdr:spPr>
            <a:xfrm>
              <a:off x="2042949" y="1136431"/>
              <a:ext cx="169855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2</a:t>
              </a:r>
              <a:r>
                <a:rPr lang="es-CO" sz="1100" b="0" i="0">
                  <a:latin typeface="Cambria Math" panose="02040503050406030204" pitchFamily="18" charset="0"/>
                </a:rPr>
                <a:t>^</a:t>
              </a:r>
              <a:r>
                <a:rPr lang="es-ES" sz="1100" b="0" i="0">
                  <a:latin typeface="Cambria Math" panose="02040503050406030204" pitchFamily="18" charset="0"/>
                </a:rPr>
                <a:t>0</a:t>
              </a:r>
              <a:endParaRPr lang="es-CO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6186-6EEE-4FE7-81FE-335F290E7F62}">
  <dimension ref="D2:O27"/>
  <sheetViews>
    <sheetView tabSelected="1" topLeftCell="A3" zoomScale="130" zoomScaleNormal="130" workbookViewId="0">
      <selection activeCell="I11" sqref="I11"/>
    </sheetView>
  </sheetViews>
  <sheetFormatPr baseColWidth="10" defaultColWidth="11.42578125" defaultRowHeight="15" x14ac:dyDescent="0.25"/>
  <cols>
    <col min="1" max="1" width="5.42578125" customWidth="1"/>
    <col min="2" max="2" width="5.5703125" customWidth="1"/>
    <col min="3" max="3" width="3.5703125" customWidth="1"/>
    <col min="4" max="4" width="9.42578125" customWidth="1"/>
    <col min="5" max="5" width="9.7109375" bestFit="1" customWidth="1"/>
    <col min="8" max="8" width="5" customWidth="1"/>
    <col min="11" max="11" width="5.140625" customWidth="1"/>
    <col min="12" max="12" width="9.5703125" customWidth="1"/>
    <col min="13" max="13" width="6.5703125" customWidth="1"/>
    <col min="15" max="15" width="8.85546875" bestFit="1" customWidth="1"/>
  </cols>
  <sheetData>
    <row r="2" spans="4:15" ht="26.25" x14ac:dyDescent="0.4">
      <c r="D2" s="22" t="s">
        <v>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4" spans="4:15" x14ac:dyDescent="0.25">
      <c r="D4" s="1" t="s">
        <v>1</v>
      </c>
      <c r="E4" s="29" t="s">
        <v>2</v>
      </c>
      <c r="F4" s="29"/>
    </row>
    <row r="5" spans="4:15" x14ac:dyDescent="0.25">
      <c r="D5" s="14" t="s">
        <v>3</v>
      </c>
      <c r="E5" s="23" t="s">
        <v>4</v>
      </c>
      <c r="F5" s="23"/>
      <c r="H5" s="26" t="s">
        <v>5</v>
      </c>
      <c r="I5" s="26"/>
      <c r="J5" s="26"/>
    </row>
    <row r="6" spans="4:15" x14ac:dyDescent="0.25">
      <c r="D6" s="5">
        <v>110</v>
      </c>
      <c r="E6" s="24" t="s">
        <v>6</v>
      </c>
      <c r="F6" s="24"/>
      <c r="M6" s="4" t="s">
        <v>7</v>
      </c>
    </row>
    <row r="8" spans="4:15" ht="45" x14ac:dyDescent="0.25">
      <c r="D8" s="2" t="s">
        <v>8</v>
      </c>
      <c r="E8" s="2" t="s">
        <v>9</v>
      </c>
      <c r="F8" s="3" t="s">
        <v>10</v>
      </c>
      <c r="G8" s="37" t="s">
        <v>100</v>
      </c>
      <c r="H8" s="36"/>
      <c r="L8" s="27" t="s">
        <v>11</v>
      </c>
      <c r="M8" s="27"/>
      <c r="N8" s="27"/>
      <c r="O8" s="27"/>
    </row>
    <row r="9" spans="4:15" x14ac:dyDescent="0.25">
      <c r="D9" s="10">
        <v>15</v>
      </c>
      <c r="E9" s="11" t="s">
        <v>12</v>
      </c>
      <c r="F9" s="12">
        <v>0</v>
      </c>
      <c r="G9">
        <f>Hoja1!F9</f>
        <v>0</v>
      </c>
      <c r="M9" t="s">
        <v>13</v>
      </c>
      <c r="N9" s="8" t="s">
        <v>99</v>
      </c>
      <c r="O9" t="s">
        <v>14</v>
      </c>
    </row>
    <row r="10" spans="4:15" x14ac:dyDescent="0.25">
      <c r="D10" s="10">
        <v>14</v>
      </c>
      <c r="E10" s="11" t="s">
        <v>12</v>
      </c>
      <c r="F10" s="12">
        <v>0</v>
      </c>
      <c r="G10">
        <f>Hoja1!F10</f>
        <v>0</v>
      </c>
      <c r="M10" t="s">
        <v>15</v>
      </c>
      <c r="N10" s="8" t="s">
        <v>99</v>
      </c>
      <c r="O10" t="s">
        <v>16</v>
      </c>
    </row>
    <row r="11" spans="4:15" x14ac:dyDescent="0.25">
      <c r="D11" s="10">
        <v>13</v>
      </c>
      <c r="E11" s="11" t="s">
        <v>12</v>
      </c>
      <c r="F11" s="12">
        <v>0</v>
      </c>
      <c r="G11">
        <f>Hoja1!F11</f>
        <v>0</v>
      </c>
      <c r="M11" t="s">
        <v>17</v>
      </c>
      <c r="N11" s="8" t="s">
        <v>99</v>
      </c>
      <c r="O11" t="s">
        <v>18</v>
      </c>
    </row>
    <row r="12" spans="4:15" x14ac:dyDescent="0.25">
      <c r="D12" s="10">
        <v>12</v>
      </c>
      <c r="E12" s="11" t="s">
        <v>12</v>
      </c>
      <c r="F12" s="12">
        <v>0</v>
      </c>
      <c r="G12">
        <f>Hoja1!F12</f>
        <v>0</v>
      </c>
      <c r="M12" t="s">
        <v>19</v>
      </c>
      <c r="N12" s="8" t="s">
        <v>99</v>
      </c>
      <c r="O12" t="s">
        <v>20</v>
      </c>
    </row>
    <row r="13" spans="4:15" x14ac:dyDescent="0.25">
      <c r="D13" s="10">
        <v>11</v>
      </c>
      <c r="E13" s="11" t="s">
        <v>21</v>
      </c>
      <c r="F13" s="12">
        <v>1</v>
      </c>
      <c r="G13">
        <f>Hoja1!F13</f>
        <v>7</v>
      </c>
      <c r="M13" t="s">
        <v>22</v>
      </c>
      <c r="N13" s="8" t="s">
        <v>33</v>
      </c>
      <c r="O13" t="s">
        <v>23</v>
      </c>
    </row>
    <row r="14" spans="4:15" x14ac:dyDescent="0.25">
      <c r="D14" s="10">
        <v>10</v>
      </c>
      <c r="E14" s="11" t="s">
        <v>12</v>
      </c>
      <c r="F14" s="12">
        <v>0</v>
      </c>
      <c r="G14">
        <f>Hoja1!F14</f>
        <v>0</v>
      </c>
      <c r="H14" s="25" t="s">
        <v>24</v>
      </c>
      <c r="I14" s="25"/>
      <c r="J14" s="25"/>
      <c r="M14" t="s">
        <v>25</v>
      </c>
      <c r="N14" s="8" t="s">
        <v>99</v>
      </c>
      <c r="O14" t="s">
        <v>26</v>
      </c>
    </row>
    <row r="15" spans="4:15" x14ac:dyDescent="0.25">
      <c r="D15" s="10">
        <v>9</v>
      </c>
      <c r="E15" s="11" t="s">
        <v>27</v>
      </c>
      <c r="F15" s="12">
        <v>1</v>
      </c>
      <c r="G15">
        <f>Hoja1!F15</f>
        <v>5</v>
      </c>
      <c r="H15" t="s">
        <v>28</v>
      </c>
      <c r="M15" t="s">
        <v>29</v>
      </c>
      <c r="N15" s="8" t="s">
        <v>40</v>
      </c>
      <c r="O15" t="s">
        <v>30</v>
      </c>
    </row>
    <row r="16" spans="4:15" x14ac:dyDescent="0.25">
      <c r="D16" s="10">
        <v>8</v>
      </c>
      <c r="E16" s="11" t="s">
        <v>12</v>
      </c>
      <c r="F16" s="12">
        <v>0</v>
      </c>
      <c r="G16">
        <f>Hoja1!F16</f>
        <v>0</v>
      </c>
      <c r="M16" t="s">
        <v>31</v>
      </c>
      <c r="N16" s="8" t="s">
        <v>99</v>
      </c>
      <c r="O16" t="s">
        <v>32</v>
      </c>
    </row>
    <row r="17" spans="4:15" x14ac:dyDescent="0.25">
      <c r="D17" s="10">
        <v>7</v>
      </c>
      <c r="E17" s="11" t="s">
        <v>12</v>
      </c>
      <c r="F17" s="12">
        <v>0</v>
      </c>
      <c r="G17">
        <f>Hoja1!F17</f>
        <v>0</v>
      </c>
      <c r="H17" s="6" t="s">
        <v>33</v>
      </c>
      <c r="I17" s="7" t="s">
        <v>98</v>
      </c>
      <c r="J17" t="s">
        <v>34</v>
      </c>
      <c r="M17" t="s">
        <v>35</v>
      </c>
      <c r="N17" s="8" t="s">
        <v>99</v>
      </c>
      <c r="O17" t="s">
        <v>34</v>
      </c>
    </row>
    <row r="18" spans="4:15" x14ac:dyDescent="0.25">
      <c r="D18" s="10">
        <v>6</v>
      </c>
      <c r="E18" s="11" t="s">
        <v>12</v>
      </c>
      <c r="F18" s="12">
        <v>0</v>
      </c>
      <c r="G18">
        <f>Hoja1!F18</f>
        <v>0</v>
      </c>
      <c r="H18" s="6" t="s">
        <v>36</v>
      </c>
      <c r="I18" s="7" t="s">
        <v>91</v>
      </c>
      <c r="J18" t="s">
        <v>37</v>
      </c>
      <c r="M18" t="s">
        <v>38</v>
      </c>
      <c r="N18" s="8" t="s">
        <v>99</v>
      </c>
      <c r="O18" t="s">
        <v>37</v>
      </c>
    </row>
    <row r="19" spans="4:15" x14ac:dyDescent="0.25">
      <c r="D19" s="10">
        <v>5</v>
      </c>
      <c r="E19" s="11" t="s">
        <v>39</v>
      </c>
      <c r="F19" s="12">
        <v>1</v>
      </c>
      <c r="G19">
        <f>Hoja1!F19</f>
        <v>3</v>
      </c>
      <c r="H19" s="6" t="s">
        <v>40</v>
      </c>
      <c r="I19" s="7" t="s">
        <v>97</v>
      </c>
      <c r="J19" t="s">
        <v>41</v>
      </c>
      <c r="M19" t="s">
        <v>42</v>
      </c>
      <c r="N19" s="8" t="s">
        <v>47</v>
      </c>
      <c r="O19" t="s">
        <v>41</v>
      </c>
    </row>
    <row r="20" spans="4:15" x14ac:dyDescent="0.25">
      <c r="D20" s="10">
        <v>4</v>
      </c>
      <c r="E20" s="11" t="s">
        <v>43</v>
      </c>
      <c r="F20" s="12">
        <v>1</v>
      </c>
      <c r="G20">
        <f>Hoja1!F20</f>
        <v>4</v>
      </c>
      <c r="H20" s="6" t="s">
        <v>44</v>
      </c>
      <c r="I20" s="7" t="s">
        <v>93</v>
      </c>
      <c r="J20" t="s">
        <v>45</v>
      </c>
      <c r="M20" t="s">
        <v>46</v>
      </c>
      <c r="N20" s="8" t="s">
        <v>44</v>
      </c>
      <c r="O20" t="s">
        <v>45</v>
      </c>
    </row>
    <row r="21" spans="4:15" x14ac:dyDescent="0.25">
      <c r="D21" s="10">
        <v>3</v>
      </c>
      <c r="E21" s="11" t="s">
        <v>12</v>
      </c>
      <c r="F21" s="12">
        <v>1</v>
      </c>
      <c r="G21">
        <f>Hoja1!F21</f>
        <v>0</v>
      </c>
      <c r="H21" s="6" t="s">
        <v>47</v>
      </c>
      <c r="I21" s="7" t="s">
        <v>96</v>
      </c>
      <c r="J21" t="s">
        <v>48</v>
      </c>
      <c r="M21" t="s">
        <v>49</v>
      </c>
      <c r="N21" s="8" t="s">
        <v>59</v>
      </c>
      <c r="O21" t="s">
        <v>48</v>
      </c>
    </row>
    <row r="22" spans="4:15" x14ac:dyDescent="0.25">
      <c r="D22" s="8">
        <v>2</v>
      </c>
      <c r="E22" s="11" t="s">
        <v>50</v>
      </c>
      <c r="F22" s="12">
        <v>1</v>
      </c>
      <c r="G22">
        <f>Hoja1!F22</f>
        <v>6</v>
      </c>
      <c r="H22" s="6" t="s">
        <v>51</v>
      </c>
      <c r="I22" s="7" t="s">
        <v>94</v>
      </c>
      <c r="J22" t="s">
        <v>52</v>
      </c>
      <c r="M22" t="s">
        <v>53</v>
      </c>
      <c r="N22" s="8" t="s">
        <v>36</v>
      </c>
      <c r="O22" t="s">
        <v>52</v>
      </c>
    </row>
    <row r="23" spans="4:15" x14ac:dyDescent="0.25">
      <c r="D23" s="10">
        <v>1</v>
      </c>
      <c r="E23" s="11" t="s">
        <v>54</v>
      </c>
      <c r="F23" s="12">
        <v>1</v>
      </c>
      <c r="G23">
        <f>Hoja1!F23</f>
        <v>1</v>
      </c>
      <c r="H23" s="6" t="s">
        <v>55</v>
      </c>
      <c r="I23" s="7" t="s">
        <v>92</v>
      </c>
      <c r="J23" t="s">
        <v>56</v>
      </c>
      <c r="M23" t="s">
        <v>57</v>
      </c>
      <c r="N23" s="8" t="s">
        <v>55</v>
      </c>
      <c r="O23" t="s">
        <v>56</v>
      </c>
    </row>
    <row r="24" spans="4:15" x14ac:dyDescent="0.25">
      <c r="D24" s="10">
        <v>0</v>
      </c>
      <c r="E24" s="11" t="s">
        <v>58</v>
      </c>
      <c r="F24" s="12">
        <v>1</v>
      </c>
      <c r="G24">
        <f>Hoja1!F24</f>
        <v>2</v>
      </c>
      <c r="H24" s="6" t="s">
        <v>59</v>
      </c>
      <c r="I24" s="7" t="s">
        <v>95</v>
      </c>
      <c r="J24" t="s">
        <v>60</v>
      </c>
      <c r="M24" t="s">
        <v>61</v>
      </c>
      <c r="N24" s="8" t="s">
        <v>51</v>
      </c>
      <c r="O24" t="s">
        <v>60</v>
      </c>
    </row>
    <row r="25" spans="4:15" x14ac:dyDescent="0.25">
      <c r="D25" s="1" t="s">
        <v>62</v>
      </c>
      <c r="E25" s="31" t="s">
        <v>2</v>
      </c>
      <c r="F25" s="32"/>
    </row>
    <row r="26" spans="4:15" x14ac:dyDescent="0.25">
      <c r="D26" s="9" t="s">
        <v>8</v>
      </c>
      <c r="E26" s="30" t="s">
        <v>4</v>
      </c>
      <c r="F26" s="30"/>
      <c r="M26" s="28" t="s">
        <v>63</v>
      </c>
      <c r="N26" s="28"/>
      <c r="O26" s="28"/>
    </row>
    <row r="27" spans="4:15" x14ac:dyDescent="0.25">
      <c r="D27" s="13" t="s">
        <v>64</v>
      </c>
      <c r="E27" s="33" t="s">
        <v>6</v>
      </c>
      <c r="F27" s="34"/>
    </row>
  </sheetData>
  <mergeCells count="11">
    <mergeCell ref="M26:O26"/>
    <mergeCell ref="E4:F4"/>
    <mergeCell ref="E26:F26"/>
    <mergeCell ref="E25:F25"/>
    <mergeCell ref="E27:F27"/>
    <mergeCell ref="D2:O2"/>
    <mergeCell ref="E5:F5"/>
    <mergeCell ref="E6:F6"/>
    <mergeCell ref="H14:J14"/>
    <mergeCell ref="H5:J5"/>
    <mergeCell ref="L8:O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89B4-61F4-49D4-B29A-568ABFD403BD}">
  <dimension ref="A4:F24"/>
  <sheetViews>
    <sheetView zoomScale="145" zoomScaleNormal="145" workbookViewId="0">
      <selection activeCell="F9" sqref="F9"/>
    </sheetView>
  </sheetViews>
  <sheetFormatPr baseColWidth="10" defaultRowHeight="15" x14ac:dyDescent="0.25"/>
  <cols>
    <col min="2" max="5" width="5.7109375" customWidth="1"/>
    <col min="6" max="6" width="8.28515625" customWidth="1"/>
    <col min="7" max="8" width="5.7109375" customWidth="1"/>
  </cols>
  <sheetData>
    <row r="4" spans="1:6" x14ac:dyDescent="0.25">
      <c r="B4">
        <v>0</v>
      </c>
      <c r="C4">
        <v>0</v>
      </c>
      <c r="D4">
        <v>1</v>
      </c>
      <c r="E4">
        <v>0</v>
      </c>
      <c r="F4" t="s">
        <v>90</v>
      </c>
    </row>
    <row r="5" spans="1:6" x14ac:dyDescent="0.25">
      <c r="B5">
        <v>8</v>
      </c>
      <c r="C5">
        <v>4</v>
      </c>
      <c r="D5">
        <v>2</v>
      </c>
      <c r="E5">
        <v>1</v>
      </c>
      <c r="F5">
        <f>B4*$B$5+C4*$C$5+D4*$D$5+E4*E5</f>
        <v>2</v>
      </c>
    </row>
    <row r="8" spans="1:6" x14ac:dyDescent="0.25">
      <c r="A8" s="2" t="s">
        <v>9</v>
      </c>
      <c r="C8">
        <v>4</v>
      </c>
      <c r="D8">
        <v>2</v>
      </c>
      <c r="E8">
        <v>1</v>
      </c>
    </row>
    <row r="9" spans="1:6" x14ac:dyDescent="0.25">
      <c r="A9" s="11" t="s">
        <v>12</v>
      </c>
      <c r="C9">
        <v>0</v>
      </c>
      <c r="D9">
        <v>0</v>
      </c>
      <c r="E9">
        <v>0</v>
      </c>
      <c r="F9">
        <f>C9*$C$8+D9*$D$8+E9*$E$8</f>
        <v>0</v>
      </c>
    </row>
    <row r="10" spans="1:6" x14ac:dyDescent="0.25">
      <c r="A10" s="11" t="s">
        <v>12</v>
      </c>
      <c r="C10">
        <v>0</v>
      </c>
      <c r="D10">
        <v>0</v>
      </c>
      <c r="E10">
        <v>0</v>
      </c>
      <c r="F10">
        <f>C10*$C$8+D10*$D$8+E10*$E$8</f>
        <v>0</v>
      </c>
    </row>
    <row r="11" spans="1:6" x14ac:dyDescent="0.25">
      <c r="A11" s="11" t="s">
        <v>12</v>
      </c>
      <c r="C11">
        <v>0</v>
      </c>
      <c r="D11">
        <v>0</v>
      </c>
      <c r="E11">
        <v>0</v>
      </c>
      <c r="F11">
        <f t="shared" ref="F10:F24" si="0">C11*$C$8+D11*$D$8+E11*$E$8</f>
        <v>0</v>
      </c>
    </row>
    <row r="12" spans="1:6" x14ac:dyDescent="0.25">
      <c r="A12" s="11" t="s">
        <v>12</v>
      </c>
      <c r="C12">
        <v>0</v>
      </c>
      <c r="D12">
        <v>0</v>
      </c>
      <c r="E12">
        <v>0</v>
      </c>
      <c r="F12">
        <f t="shared" si="0"/>
        <v>0</v>
      </c>
    </row>
    <row r="13" spans="1:6" x14ac:dyDescent="0.25">
      <c r="A13" s="11" t="s">
        <v>21</v>
      </c>
      <c r="C13">
        <v>1</v>
      </c>
      <c r="D13">
        <v>1</v>
      </c>
      <c r="E13">
        <v>1</v>
      </c>
      <c r="F13">
        <f>C13*$C$8+D13*$D$8+E13*$E$8</f>
        <v>7</v>
      </c>
    </row>
    <row r="14" spans="1:6" x14ac:dyDescent="0.25">
      <c r="A14" s="11" t="s">
        <v>12</v>
      </c>
      <c r="C14">
        <v>0</v>
      </c>
      <c r="D14">
        <v>0</v>
      </c>
      <c r="E14">
        <v>0</v>
      </c>
      <c r="F14">
        <f t="shared" si="0"/>
        <v>0</v>
      </c>
    </row>
    <row r="15" spans="1:6" x14ac:dyDescent="0.25">
      <c r="A15" s="11" t="s">
        <v>27</v>
      </c>
      <c r="C15">
        <v>1</v>
      </c>
      <c r="D15">
        <v>0</v>
      </c>
      <c r="E15">
        <v>1</v>
      </c>
      <c r="F15">
        <f t="shared" si="0"/>
        <v>5</v>
      </c>
    </row>
    <row r="16" spans="1:6" x14ac:dyDescent="0.25">
      <c r="A16" s="11" t="s">
        <v>12</v>
      </c>
      <c r="C16">
        <v>0</v>
      </c>
      <c r="D16">
        <v>0</v>
      </c>
      <c r="E16">
        <v>0</v>
      </c>
      <c r="F16">
        <f t="shared" si="0"/>
        <v>0</v>
      </c>
    </row>
    <row r="17" spans="1:6" x14ac:dyDescent="0.25">
      <c r="A17" s="11" t="s">
        <v>12</v>
      </c>
      <c r="C17">
        <v>0</v>
      </c>
      <c r="D17">
        <v>0</v>
      </c>
      <c r="E17">
        <v>0</v>
      </c>
      <c r="F17">
        <f t="shared" si="0"/>
        <v>0</v>
      </c>
    </row>
    <row r="18" spans="1:6" x14ac:dyDescent="0.25">
      <c r="A18" s="11" t="s">
        <v>12</v>
      </c>
      <c r="C18">
        <v>0</v>
      </c>
      <c r="D18">
        <v>0</v>
      </c>
      <c r="E18">
        <v>0</v>
      </c>
      <c r="F18">
        <f>C18*$C$8+D18*$D$8+E18*$E$8</f>
        <v>0</v>
      </c>
    </row>
    <row r="19" spans="1:6" x14ac:dyDescent="0.25">
      <c r="A19" s="11" t="s">
        <v>39</v>
      </c>
      <c r="C19">
        <v>0</v>
      </c>
      <c r="D19">
        <v>1</v>
      </c>
      <c r="E19">
        <v>1</v>
      </c>
      <c r="F19">
        <f t="shared" si="0"/>
        <v>3</v>
      </c>
    </row>
    <row r="20" spans="1:6" x14ac:dyDescent="0.25">
      <c r="A20" s="11" t="s">
        <v>43</v>
      </c>
      <c r="C20">
        <v>1</v>
      </c>
      <c r="D20">
        <v>0</v>
      </c>
      <c r="E20">
        <v>0</v>
      </c>
      <c r="F20">
        <f t="shared" si="0"/>
        <v>4</v>
      </c>
    </row>
    <row r="21" spans="1:6" x14ac:dyDescent="0.25">
      <c r="A21" s="11" t="s">
        <v>12</v>
      </c>
      <c r="C21">
        <v>0</v>
      </c>
      <c r="D21">
        <v>0</v>
      </c>
      <c r="E21">
        <v>0</v>
      </c>
      <c r="F21">
        <f t="shared" si="0"/>
        <v>0</v>
      </c>
    </row>
    <row r="22" spans="1:6" x14ac:dyDescent="0.25">
      <c r="A22" s="11" t="s">
        <v>50</v>
      </c>
      <c r="C22">
        <v>1</v>
      </c>
      <c r="D22">
        <v>1</v>
      </c>
      <c r="E22">
        <v>0</v>
      </c>
      <c r="F22">
        <f t="shared" si="0"/>
        <v>6</v>
      </c>
    </row>
    <row r="23" spans="1:6" x14ac:dyDescent="0.25">
      <c r="A23" s="11" t="s">
        <v>54</v>
      </c>
      <c r="C23">
        <v>0</v>
      </c>
      <c r="D23">
        <v>0</v>
      </c>
      <c r="E23">
        <v>1</v>
      </c>
      <c r="F23">
        <f t="shared" si="0"/>
        <v>1</v>
      </c>
    </row>
    <row r="24" spans="1:6" x14ac:dyDescent="0.25">
      <c r="A24" s="11" t="s">
        <v>58</v>
      </c>
      <c r="C24">
        <v>0</v>
      </c>
      <c r="D24">
        <v>1</v>
      </c>
      <c r="E24">
        <v>0</v>
      </c>
      <c r="F24">
        <f t="shared" si="0"/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1F82-0CD4-43C4-A560-9BE5E93D0CC2}">
  <dimension ref="B2:M22"/>
  <sheetViews>
    <sheetView workbookViewId="0">
      <selection activeCell="M23" sqref="M23"/>
    </sheetView>
  </sheetViews>
  <sheetFormatPr baseColWidth="10" defaultColWidth="11.42578125" defaultRowHeight="15" x14ac:dyDescent="0.25"/>
  <cols>
    <col min="2" max="2" width="13.7109375" customWidth="1"/>
    <col min="4" max="4" width="20.28515625" customWidth="1"/>
  </cols>
  <sheetData>
    <row r="2" spans="2:13" x14ac:dyDescent="0.25">
      <c r="B2" s="35" t="s">
        <v>104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2:13" x14ac:dyDescent="0.2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ht="78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ht="43.5" customHeight="1" x14ac:dyDescent="0.3">
      <c r="B5" s="17" t="s">
        <v>65</v>
      </c>
      <c r="D5" s="20" t="s">
        <v>66</v>
      </c>
    </row>
    <row r="6" spans="2:13" ht="37.5" x14ac:dyDescent="0.3">
      <c r="B6" s="15" t="s">
        <v>67</v>
      </c>
      <c r="D6" s="18" t="s">
        <v>68</v>
      </c>
      <c r="E6" s="19">
        <v>0</v>
      </c>
      <c r="F6" s="19">
        <v>7</v>
      </c>
      <c r="G6" s="19">
        <v>2</v>
      </c>
      <c r="H6" s="19">
        <v>7</v>
      </c>
      <c r="I6" s="19">
        <v>5</v>
      </c>
      <c r="J6" s="19">
        <v>8</v>
      </c>
      <c r="K6" s="19">
        <v>9</v>
      </c>
      <c r="L6" s="19">
        <v>2</v>
      </c>
      <c r="M6" s="19">
        <v>4</v>
      </c>
    </row>
    <row r="7" spans="2:13" ht="18.75" x14ac:dyDescent="0.3">
      <c r="B7" s="16" t="s">
        <v>69</v>
      </c>
      <c r="D7" s="39" t="s">
        <v>70</v>
      </c>
      <c r="E7" s="41">
        <v>0</v>
      </c>
      <c r="F7" s="38">
        <v>0</v>
      </c>
      <c r="G7" s="38">
        <v>0</v>
      </c>
      <c r="H7" s="38">
        <v>0</v>
      </c>
      <c r="I7" s="38">
        <v>0</v>
      </c>
      <c r="J7" s="41">
        <v>8</v>
      </c>
      <c r="K7" s="38">
        <v>5</v>
      </c>
      <c r="L7" s="38">
        <v>5</v>
      </c>
      <c r="M7" s="38">
        <v>5</v>
      </c>
    </row>
    <row r="8" spans="2:13" ht="18.75" x14ac:dyDescent="0.3">
      <c r="B8" s="16" t="s">
        <v>71</v>
      </c>
      <c r="D8" s="39" t="s">
        <v>72</v>
      </c>
      <c r="E8" s="38"/>
      <c r="F8" s="41">
        <v>7</v>
      </c>
      <c r="G8" s="38">
        <v>7</v>
      </c>
      <c r="H8" s="41">
        <v>7</v>
      </c>
      <c r="I8" s="38">
        <v>7</v>
      </c>
      <c r="J8" s="38">
        <v>7</v>
      </c>
      <c r="K8" s="38">
        <v>7</v>
      </c>
      <c r="L8" s="41">
        <v>2</v>
      </c>
      <c r="M8" s="38">
        <v>2</v>
      </c>
    </row>
    <row r="9" spans="2:13" ht="18.75" x14ac:dyDescent="0.3">
      <c r="B9" s="16" t="s">
        <v>73</v>
      </c>
      <c r="D9" s="39" t="s">
        <v>74</v>
      </c>
      <c r="E9" s="38"/>
      <c r="F9" s="38"/>
      <c r="G9" s="41">
        <v>2</v>
      </c>
      <c r="H9" s="38">
        <v>2</v>
      </c>
      <c r="I9" s="38">
        <v>2</v>
      </c>
      <c r="J9" s="38">
        <v>2</v>
      </c>
      <c r="K9" s="41">
        <v>9</v>
      </c>
      <c r="L9" s="38">
        <v>9</v>
      </c>
      <c r="M9" s="38">
        <v>9</v>
      </c>
    </row>
    <row r="10" spans="2:13" ht="18.75" x14ac:dyDescent="0.3">
      <c r="B10" s="16" t="s">
        <v>75</v>
      </c>
      <c r="D10" s="39" t="s">
        <v>76</v>
      </c>
      <c r="E10" s="38"/>
      <c r="F10" s="38"/>
      <c r="G10" s="38"/>
      <c r="H10" s="38"/>
      <c r="I10" s="41">
        <v>5</v>
      </c>
      <c r="J10" s="38">
        <v>5</v>
      </c>
      <c r="K10" s="38">
        <v>5</v>
      </c>
      <c r="L10" s="38">
        <v>5</v>
      </c>
      <c r="M10" s="41">
        <v>4</v>
      </c>
    </row>
    <row r="11" spans="2:13" ht="18.75" x14ac:dyDescent="0.3">
      <c r="B11" s="16" t="s">
        <v>77</v>
      </c>
      <c r="D11" s="40" t="s">
        <v>102</v>
      </c>
      <c r="E11" s="42" t="s">
        <v>101</v>
      </c>
      <c r="F11" s="42" t="s">
        <v>101</v>
      </c>
      <c r="G11" s="42" t="s">
        <v>101</v>
      </c>
      <c r="H11" s="42" t="s">
        <v>103</v>
      </c>
      <c r="I11" s="42" t="s">
        <v>101</v>
      </c>
      <c r="J11" s="42" t="s">
        <v>101</v>
      </c>
      <c r="K11" s="42" t="s">
        <v>101</v>
      </c>
      <c r="L11" s="42" t="s">
        <v>101</v>
      </c>
      <c r="M11" s="42" t="s">
        <v>101</v>
      </c>
    </row>
    <row r="12" spans="2:13" ht="18.75" x14ac:dyDescent="0.3">
      <c r="B12" s="16" t="s">
        <v>78</v>
      </c>
    </row>
    <row r="13" spans="2:13" ht="18.75" x14ac:dyDescent="0.3">
      <c r="B13" s="16" t="s">
        <v>79</v>
      </c>
    </row>
    <row r="14" spans="2:13" ht="24" x14ac:dyDescent="0.4">
      <c r="B14" s="16" t="s">
        <v>80</v>
      </c>
      <c r="D14" s="21" t="s">
        <v>81</v>
      </c>
    </row>
    <row r="15" spans="2:13" ht="37.5" x14ac:dyDescent="0.3">
      <c r="B15" s="16" t="s">
        <v>82</v>
      </c>
      <c r="D15" s="18" t="s">
        <v>68</v>
      </c>
      <c r="E15" s="19">
        <v>0</v>
      </c>
      <c r="F15" s="19">
        <v>7</v>
      </c>
      <c r="G15" s="19">
        <v>2</v>
      </c>
      <c r="H15" s="19">
        <v>7</v>
      </c>
      <c r="I15" s="19">
        <v>5</v>
      </c>
      <c r="J15" s="19">
        <v>8</v>
      </c>
      <c r="K15" s="19">
        <v>9</v>
      </c>
      <c r="L15" s="19">
        <v>2</v>
      </c>
      <c r="M15" s="19">
        <v>4</v>
      </c>
    </row>
    <row r="16" spans="2:13" ht="18.75" x14ac:dyDescent="0.3">
      <c r="B16" s="16" t="s">
        <v>83</v>
      </c>
      <c r="D16" s="5" t="s">
        <v>70</v>
      </c>
      <c r="E16" s="41">
        <v>0</v>
      </c>
      <c r="F16" s="43">
        <v>0</v>
      </c>
      <c r="G16" s="43">
        <v>0</v>
      </c>
      <c r="H16" s="43">
        <v>0</v>
      </c>
      <c r="I16" s="43">
        <v>0</v>
      </c>
      <c r="J16" s="41">
        <v>8</v>
      </c>
      <c r="K16" s="43">
        <v>8</v>
      </c>
      <c r="L16" s="43">
        <v>8</v>
      </c>
      <c r="M16" s="43">
        <v>8</v>
      </c>
    </row>
    <row r="17" spans="2:13" ht="18.75" x14ac:dyDescent="0.3">
      <c r="B17" s="16" t="s">
        <v>84</v>
      </c>
      <c r="D17" s="5" t="s">
        <v>72</v>
      </c>
      <c r="E17" s="43"/>
      <c r="F17" s="41">
        <v>7</v>
      </c>
      <c r="G17" s="43">
        <v>7</v>
      </c>
      <c r="H17" s="41">
        <v>7</v>
      </c>
      <c r="I17" s="43">
        <v>7</v>
      </c>
      <c r="J17" s="43">
        <v>7</v>
      </c>
      <c r="K17" s="41">
        <v>9</v>
      </c>
      <c r="L17" s="43">
        <v>9</v>
      </c>
      <c r="M17" s="43">
        <v>9</v>
      </c>
    </row>
    <row r="18" spans="2:13" ht="18.75" x14ac:dyDescent="0.3">
      <c r="B18" s="16" t="s">
        <v>85</v>
      </c>
      <c r="D18" s="5" t="s">
        <v>74</v>
      </c>
      <c r="E18" s="43"/>
      <c r="F18" s="43"/>
      <c r="G18" s="41">
        <v>2</v>
      </c>
      <c r="H18" s="43">
        <v>2</v>
      </c>
      <c r="I18" s="43">
        <v>2</v>
      </c>
      <c r="J18" s="43">
        <v>2</v>
      </c>
      <c r="K18" s="43">
        <v>2</v>
      </c>
      <c r="L18" s="41">
        <v>2</v>
      </c>
      <c r="M18" s="41">
        <v>4</v>
      </c>
    </row>
    <row r="19" spans="2:13" ht="18.75" x14ac:dyDescent="0.3">
      <c r="B19" s="16" t="s">
        <v>86</v>
      </c>
      <c r="D19" s="5" t="s">
        <v>76</v>
      </c>
      <c r="E19" s="43"/>
      <c r="F19" s="43"/>
      <c r="G19" s="43"/>
      <c r="H19" s="43"/>
      <c r="I19" s="41">
        <v>5</v>
      </c>
      <c r="J19" s="43">
        <v>5</v>
      </c>
      <c r="K19" s="43">
        <v>5</v>
      </c>
      <c r="L19" s="43">
        <v>5</v>
      </c>
      <c r="M19" s="43">
        <v>5</v>
      </c>
    </row>
    <row r="20" spans="2:13" ht="18.75" x14ac:dyDescent="0.3">
      <c r="B20" s="16" t="s">
        <v>87</v>
      </c>
      <c r="D20" s="40" t="s">
        <v>102</v>
      </c>
      <c r="E20" s="42" t="s">
        <v>101</v>
      </c>
      <c r="F20" s="42" t="s">
        <v>101</v>
      </c>
      <c r="G20" s="42" t="s">
        <v>101</v>
      </c>
      <c r="H20" s="42" t="s">
        <v>103</v>
      </c>
      <c r="I20" s="42" t="s">
        <v>101</v>
      </c>
      <c r="J20" s="42" t="s">
        <v>101</v>
      </c>
      <c r="K20" s="42" t="s">
        <v>101</v>
      </c>
      <c r="L20" s="42" t="s">
        <v>103</v>
      </c>
      <c r="M20" s="42" t="s">
        <v>101</v>
      </c>
    </row>
    <row r="21" spans="2:13" ht="18.75" x14ac:dyDescent="0.3">
      <c r="B21" s="16" t="s">
        <v>88</v>
      </c>
    </row>
    <row r="22" spans="2:13" ht="18.75" x14ac:dyDescent="0.3">
      <c r="B22" s="16" t="s">
        <v>89</v>
      </c>
    </row>
  </sheetData>
  <mergeCells count="1">
    <mergeCell ref="B2:M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Memoria Virtual</vt:lpstr>
      <vt:lpstr>Hoja1</vt:lpstr>
      <vt:lpstr>REEMPLAZO DE PÁGINAS FIFO- LRU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Ospina Moreno</dc:creator>
  <cp:keywords/>
  <dc:description/>
  <cp:lastModifiedBy>A01-1-0502-06</cp:lastModifiedBy>
  <cp:revision/>
  <dcterms:created xsi:type="dcterms:W3CDTF">2026-10-06T04:53:37Z</dcterms:created>
  <dcterms:modified xsi:type="dcterms:W3CDTF">2026-10-10T00:45:45Z</dcterms:modified>
  <cp:category/>
  <cp:contentStatus/>
</cp:coreProperties>
</file>